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EMS 102\Spreadsheets\"/>
    </mc:Choice>
  </mc:AlternateContent>
  <bookViews>
    <workbookView xWindow="0" yWindow="0" windowWidth="21570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J2" i="1"/>
  <c r="I3" i="1"/>
  <c r="I4" i="1"/>
  <c r="I5" i="1"/>
  <c r="I6" i="1"/>
  <c r="I7" i="1"/>
  <c r="I8" i="1"/>
  <c r="I9" i="1"/>
  <c r="I10" i="1"/>
  <c r="I11" i="1"/>
  <c r="E2" i="1" l="1"/>
  <c r="E1" i="1"/>
</calcChain>
</file>

<file path=xl/sharedStrings.xml><?xml version="1.0" encoding="utf-8"?>
<sst xmlns="http://schemas.openxmlformats.org/spreadsheetml/2006/main" count="20" uniqueCount="20">
  <si>
    <t>Eg =</t>
  </si>
  <si>
    <t>XIT =</t>
  </si>
  <si>
    <t>FC =</t>
  </si>
  <si>
    <t>XCJC =</t>
  </si>
  <si>
    <t>KF =</t>
  </si>
  <si>
    <t>AF =</t>
  </si>
  <si>
    <t>IS =</t>
  </si>
  <si>
    <t>IC 1 =</t>
  </si>
  <si>
    <t>IC 2 =</t>
  </si>
  <si>
    <t>VBE 2 =</t>
  </si>
  <si>
    <t>VBE 1 =</t>
  </si>
  <si>
    <t>NF =</t>
  </si>
  <si>
    <t>BF =</t>
  </si>
  <si>
    <t>Ic</t>
  </si>
  <si>
    <t>Bf (meas)</t>
  </si>
  <si>
    <t>Bf (calc)</t>
  </si>
  <si>
    <t>E %</t>
  </si>
  <si>
    <t>ISE =</t>
  </si>
  <si>
    <t>NE =</t>
  </si>
  <si>
    <t>IKF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</si>
</sst>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I2" sqref="I2"/>
    </sheetView>
  </sheetViews>
  <sheetFormatPr defaultRowHeight="15" x14ac:dyDescent="0.25"/>
  <sheetData>
    <row r="1" spans="1:10" x14ac:dyDescent="0.25">
      <c r="A1" t="s">
        <v>0</v>
      </c>
      <c r="B1">
        <v>1.1100000000000001</v>
      </c>
      <c r="D1" t="s">
        <v>11</v>
      </c>
      <c r="E1" s="1">
        <f>((B10-B9)/0.026)/LN(B8/B7)</f>
        <v>1.0426347333916028</v>
      </c>
      <c r="G1" t="s">
        <v>13</v>
      </c>
      <c r="H1" t="s">
        <v>14</v>
      </c>
      <c r="I1" t="s">
        <v>15</v>
      </c>
      <c r="J1" t="s">
        <v>16</v>
      </c>
    </row>
    <row r="2" spans="1:10" x14ac:dyDescent="0.25">
      <c r="A2" t="s">
        <v>1</v>
      </c>
      <c r="B2">
        <v>3</v>
      </c>
      <c r="D2" t="s">
        <v>6</v>
      </c>
      <c r="E2" s="1">
        <f>B8/EXP(B10/(E1*0.026))</f>
        <v>1.9531249999999873E-14</v>
      </c>
      <c r="G2" s="1">
        <v>5.0000000000000001E-4</v>
      </c>
      <c r="H2">
        <v>42</v>
      </c>
      <c r="I2" s="1">
        <f>1/((($B$12/$E$2)*(G2/$E$2))^(($E$1/$B$13)-1)+(1/$B$11)+(G2/($B$11*$B$14)))</f>
        <v>94.736841982552107</v>
      </c>
      <c r="J2" s="1">
        <f>I2^-1</f>
        <v>1.0555555569227991E-2</v>
      </c>
    </row>
    <row r="3" spans="1:10" x14ac:dyDescent="0.25">
      <c r="A3" t="s">
        <v>2</v>
      </c>
      <c r="B3">
        <v>0.5</v>
      </c>
      <c r="G3" s="1">
        <v>1E-3</v>
      </c>
      <c r="H3">
        <v>50</v>
      </c>
      <c r="I3" s="1">
        <f t="shared" ref="I3:I11" si="0">((($B$12/$E$2)*(G3/$E$2))^(($E$1/$B$13)-1)+(1/$B$11)+(G3/($B$11*$B$14)))^-1</f>
        <v>94.475138041436864</v>
      </c>
    </row>
    <row r="4" spans="1:10" x14ac:dyDescent="0.25">
      <c r="A4" t="s">
        <v>3</v>
      </c>
      <c r="B4">
        <v>0.5</v>
      </c>
      <c r="G4" s="1">
        <v>2E-3</v>
      </c>
      <c r="H4">
        <v>60</v>
      </c>
      <c r="I4" s="1">
        <f t="shared" si="0"/>
        <v>93.956043904031418</v>
      </c>
    </row>
    <row r="5" spans="1:10" x14ac:dyDescent="0.25">
      <c r="A5" t="s">
        <v>4</v>
      </c>
      <c r="B5">
        <v>0</v>
      </c>
      <c r="G5" s="1">
        <v>3.0000000000000001E-3</v>
      </c>
      <c r="H5">
        <v>62</v>
      </c>
      <c r="I5" s="1">
        <f t="shared" si="0"/>
        <v>93.442622910601614</v>
      </c>
    </row>
    <row r="6" spans="1:10" x14ac:dyDescent="0.25">
      <c r="A6" t="s">
        <v>5</v>
      </c>
      <c r="B6">
        <v>1</v>
      </c>
      <c r="G6" s="1">
        <v>4.0000000000000001E-3</v>
      </c>
      <c r="H6">
        <v>65</v>
      </c>
      <c r="I6" s="1">
        <f t="shared" si="0"/>
        <v>92.934782575289887</v>
      </c>
    </row>
    <row r="7" spans="1:10" x14ac:dyDescent="0.25">
      <c r="A7" t="s">
        <v>7</v>
      </c>
      <c r="B7" s="1">
        <v>4.9999999999999998E-8</v>
      </c>
      <c r="G7" s="1">
        <v>7.0000000000000001E-3</v>
      </c>
      <c r="H7">
        <v>75</v>
      </c>
      <c r="I7" s="1">
        <f t="shared" si="0"/>
        <v>91.443850244354934</v>
      </c>
    </row>
    <row r="8" spans="1:10" x14ac:dyDescent="0.25">
      <c r="A8" t="s">
        <v>8</v>
      </c>
      <c r="B8" s="1">
        <v>1.9999999999999999E-6</v>
      </c>
      <c r="G8" s="1">
        <v>0.01</v>
      </c>
      <c r="H8">
        <v>80</v>
      </c>
      <c r="I8" s="1">
        <f t="shared" si="0"/>
        <v>89.999999982039839</v>
      </c>
    </row>
    <row r="9" spans="1:10" x14ac:dyDescent="0.25">
      <c r="A9" t="s">
        <v>10</v>
      </c>
      <c r="B9">
        <v>0.4</v>
      </c>
      <c r="G9" s="1">
        <v>0.02</v>
      </c>
      <c r="H9">
        <v>85</v>
      </c>
      <c r="I9" s="1">
        <f t="shared" si="0"/>
        <v>85.49999998935948</v>
      </c>
    </row>
    <row r="10" spans="1:10" x14ac:dyDescent="0.25">
      <c r="A10" t="s">
        <v>9</v>
      </c>
      <c r="B10">
        <v>0.5</v>
      </c>
      <c r="G10" s="1">
        <v>0.03</v>
      </c>
      <c r="H10">
        <v>90</v>
      </c>
      <c r="I10" s="1">
        <f t="shared" si="0"/>
        <v>81.428571421026462</v>
      </c>
    </row>
    <row r="11" spans="1:10" x14ac:dyDescent="0.25">
      <c r="A11" t="s">
        <v>12</v>
      </c>
      <c r="B11">
        <v>95</v>
      </c>
      <c r="G11" s="1">
        <v>0.05</v>
      </c>
      <c r="H11">
        <v>95</v>
      </c>
      <c r="I11" s="1">
        <f t="shared" si="0"/>
        <v>74.347826082344099</v>
      </c>
    </row>
    <row r="12" spans="1:10" x14ac:dyDescent="0.25">
      <c r="A12" t="s">
        <v>17</v>
      </c>
      <c r="B12" s="1">
        <v>5.9415840000000004E-7</v>
      </c>
    </row>
    <row r="13" spans="1:10" x14ac:dyDescent="0.25">
      <c r="A13" t="s">
        <v>18</v>
      </c>
      <c r="B13">
        <v>2.65455</v>
      </c>
    </row>
    <row r="14" spans="1:10" x14ac:dyDescent="0.25">
      <c r="A14" t="s">
        <v>19</v>
      </c>
      <c r="B14" s="1">
        <v>0.18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 Bazile</dc:creator>
  <cp:lastModifiedBy>Lucas  Bazile</cp:lastModifiedBy>
  <dcterms:created xsi:type="dcterms:W3CDTF">2017-07-07T22:40:54Z</dcterms:created>
  <dcterms:modified xsi:type="dcterms:W3CDTF">2017-07-08T01:09:36Z</dcterms:modified>
</cp:coreProperties>
</file>