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84" windowWidth="13380" windowHeight="400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9" i="1"/>
  <c r="G37"/>
  <c r="B38"/>
  <c r="H35"/>
  <c r="C30"/>
  <c r="B30"/>
  <c r="B29"/>
  <c r="C28"/>
  <c r="B28"/>
  <c r="B27"/>
  <c r="C27"/>
  <c r="C25"/>
  <c r="B25"/>
  <c r="E24"/>
  <c r="B19"/>
  <c r="G14"/>
  <c r="G13"/>
  <c r="B18" s="1"/>
  <c r="D15"/>
  <c r="D9"/>
  <c r="D8"/>
  <c r="C9"/>
  <c r="C8"/>
  <c r="B9"/>
  <c r="B10" s="1"/>
  <c r="B8"/>
  <c r="D10" l="1"/>
  <c r="C10"/>
  <c r="B20"/>
</calcChain>
</file>

<file path=xl/sharedStrings.xml><?xml version="1.0" encoding="utf-8"?>
<sst xmlns="http://schemas.openxmlformats.org/spreadsheetml/2006/main" count="57" uniqueCount="34">
  <si>
    <t>F1</t>
  </si>
  <si>
    <t>i</t>
  </si>
  <si>
    <t>j</t>
  </si>
  <si>
    <t>k</t>
  </si>
  <si>
    <t>F2</t>
  </si>
  <si>
    <t>r</t>
  </si>
  <si>
    <t>Mro</t>
  </si>
  <si>
    <t>M1o</t>
  </si>
  <si>
    <t>M2o</t>
  </si>
  <si>
    <t>lb*ft</t>
  </si>
  <si>
    <t>lb</t>
  </si>
  <si>
    <t>ft</t>
  </si>
  <si>
    <t>F4-12</t>
  </si>
  <si>
    <t>Fb</t>
  </si>
  <si>
    <t>fc</t>
  </si>
  <si>
    <t>degrees</t>
  </si>
  <si>
    <t>radians</t>
  </si>
  <si>
    <t>counter clockwise</t>
  </si>
  <si>
    <t>prob: 4.10</t>
  </si>
  <si>
    <t>F</t>
  </si>
  <si>
    <t>rab</t>
  </si>
  <si>
    <t>uab</t>
  </si>
  <si>
    <t>rac</t>
  </si>
  <si>
    <t>F4-17</t>
  </si>
  <si>
    <t>Mo</t>
  </si>
  <si>
    <t>N*m</t>
  </si>
  <si>
    <t>mm</t>
  </si>
  <si>
    <t>m</t>
  </si>
  <si>
    <t>30=((ryFz-rxFy))</t>
  </si>
  <si>
    <t>30=((.25Fz-0))</t>
  </si>
  <si>
    <t>Fz=</t>
  </si>
  <si>
    <t>N</t>
  </si>
  <si>
    <t>F=</t>
  </si>
  <si>
    <t>prob: 4.55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</si>
</sst>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0" borderId="7" xfId="0" applyBorder="1"/>
    <xf numFmtId="0" fontId="0" fillId="0" borderId="8" xfId="0" applyBorder="1"/>
    <xf numFmtId="0" fontId="0" fillId="3" borderId="0" xfId="0" applyFill="1" applyBorder="1"/>
    <xf numFmtId="0" fontId="0" fillId="0" borderId="6" xfId="0" applyBorder="1"/>
    <xf numFmtId="1" fontId="1" fillId="2" borderId="7" xfId="0" applyNumberFormat="1" applyFont="1" applyFill="1" applyBorder="1"/>
    <xf numFmtId="0" fontId="1" fillId="2" borderId="7" xfId="0" applyFont="1" applyFill="1" applyBorder="1"/>
    <xf numFmtId="0" fontId="0" fillId="0" borderId="4" xfId="0" applyFill="1" applyBorder="1"/>
    <xf numFmtId="1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9"/>
  <sheetViews>
    <sheetView tabSelected="1" topLeftCell="A16" workbookViewId="0">
      <selection activeCell="M32" sqref="M32"/>
    </sheetView>
  </sheetViews>
  <sheetFormatPr defaultRowHeight="14.4"/>
  <cols>
    <col min="2" max="2" width="9.21875" bestFit="1" customWidth="1"/>
  </cols>
  <sheetData>
    <row r="2" spans="1:9" ht="15" thickBot="1">
      <c r="A2" t="s">
        <v>12</v>
      </c>
    </row>
    <row r="3" spans="1:9">
      <c r="A3" s="1"/>
      <c r="B3" s="2" t="s">
        <v>1</v>
      </c>
      <c r="C3" s="2" t="s">
        <v>2</v>
      </c>
      <c r="D3" s="2" t="s">
        <v>3</v>
      </c>
      <c r="E3" s="2"/>
      <c r="F3" s="2" t="s">
        <v>5</v>
      </c>
      <c r="G3" s="2"/>
      <c r="H3" s="2"/>
      <c r="I3" s="3"/>
    </row>
    <row r="4" spans="1:9">
      <c r="A4" s="4" t="s">
        <v>0</v>
      </c>
      <c r="B4" s="5">
        <v>100</v>
      </c>
      <c r="C4" s="5">
        <v>-120</v>
      </c>
      <c r="D4" s="5">
        <v>75</v>
      </c>
      <c r="E4" s="5" t="s">
        <v>10</v>
      </c>
      <c r="F4" s="5" t="s">
        <v>1</v>
      </c>
      <c r="G4" s="5" t="s">
        <v>2</v>
      </c>
      <c r="H4" s="5" t="s">
        <v>3</v>
      </c>
      <c r="I4" s="6"/>
    </row>
    <row r="5" spans="1:9">
      <c r="A5" s="4" t="s">
        <v>4</v>
      </c>
      <c r="B5" s="5">
        <v>-200</v>
      </c>
      <c r="C5" s="5">
        <v>250</v>
      </c>
      <c r="D5" s="5">
        <v>100</v>
      </c>
      <c r="E5" s="5" t="s">
        <v>10</v>
      </c>
      <c r="F5" s="5">
        <v>4</v>
      </c>
      <c r="G5" s="5">
        <v>5</v>
      </c>
      <c r="H5" s="5">
        <v>3</v>
      </c>
      <c r="I5" s="6" t="s">
        <v>11</v>
      </c>
    </row>
    <row r="6" spans="1:9">
      <c r="A6" s="4"/>
      <c r="B6" s="5"/>
      <c r="C6" s="5"/>
      <c r="D6" s="5"/>
      <c r="E6" s="5"/>
      <c r="F6" s="5"/>
      <c r="G6" s="5"/>
      <c r="H6" s="5"/>
      <c r="I6" s="6"/>
    </row>
    <row r="7" spans="1:9">
      <c r="A7" s="4"/>
      <c r="B7" s="5"/>
      <c r="C7" s="5"/>
      <c r="D7" s="5"/>
      <c r="E7" s="5"/>
      <c r="F7" s="5"/>
      <c r="G7" s="5"/>
      <c r="H7" s="5"/>
      <c r="I7" s="6"/>
    </row>
    <row r="8" spans="1:9">
      <c r="A8" s="4" t="s">
        <v>7</v>
      </c>
      <c r="B8" s="5">
        <f>((G$5*D4)-(H$5*C4))</f>
        <v>735</v>
      </c>
      <c r="C8" s="5">
        <f>-((F$5*D4)-(H$5*B4))</f>
        <v>0</v>
      </c>
      <c r="D8" s="5">
        <f>((F$5*C4)-(G$5*B4))</f>
        <v>-980</v>
      </c>
      <c r="E8" s="5" t="s">
        <v>9</v>
      </c>
      <c r="F8" s="5"/>
      <c r="G8" s="5"/>
      <c r="H8" s="5"/>
      <c r="I8" s="6"/>
    </row>
    <row r="9" spans="1:9">
      <c r="A9" s="4" t="s">
        <v>8</v>
      </c>
      <c r="B9" s="5">
        <f>((G$5*D5)-(H$5*C5))</f>
        <v>-250</v>
      </c>
      <c r="C9" s="5">
        <f>-((F$5*D5)-(H$5*B5))</f>
        <v>-1000</v>
      </c>
      <c r="D9" s="5">
        <f>((F$5*C5)-(G$5*B5))</f>
        <v>2000</v>
      </c>
      <c r="E9" s="5" t="s">
        <v>9</v>
      </c>
      <c r="F9" s="5"/>
      <c r="G9" s="5"/>
      <c r="H9" s="5"/>
      <c r="I9" s="6"/>
    </row>
    <row r="10" spans="1:9" ht="15" thickBot="1">
      <c r="A10" s="7" t="s">
        <v>6</v>
      </c>
      <c r="B10" s="8">
        <f>B9+B8</f>
        <v>485</v>
      </c>
      <c r="C10" s="8">
        <f>C8+C9</f>
        <v>-1000</v>
      </c>
      <c r="D10" s="8">
        <f>D8+D9</f>
        <v>1020</v>
      </c>
      <c r="E10" s="8" t="s">
        <v>9</v>
      </c>
      <c r="F10" s="9"/>
      <c r="G10" s="9"/>
      <c r="H10" s="9"/>
      <c r="I10" s="10"/>
    </row>
    <row r="11" spans="1:9" ht="15" thickBot="1">
      <c r="A11" s="15" t="s">
        <v>18</v>
      </c>
    </row>
    <row r="12" spans="1:9">
      <c r="A12" s="1"/>
      <c r="B12" s="2"/>
      <c r="C12" s="2"/>
      <c r="D12" s="2"/>
      <c r="E12" s="2"/>
      <c r="F12" s="2" t="s">
        <v>15</v>
      </c>
      <c r="G12" s="3" t="s">
        <v>16</v>
      </c>
    </row>
    <row r="13" spans="1:9">
      <c r="A13" s="4"/>
      <c r="B13" s="5"/>
      <c r="C13" s="5"/>
      <c r="D13" s="5">
        <v>2.5</v>
      </c>
      <c r="E13" s="5" t="s">
        <v>11</v>
      </c>
      <c r="F13" s="5">
        <v>245</v>
      </c>
      <c r="G13" s="6">
        <f>RADIANS(F13)</f>
        <v>4.2760566673861078</v>
      </c>
    </row>
    <row r="14" spans="1:9">
      <c r="A14" s="4" t="s">
        <v>13</v>
      </c>
      <c r="B14" s="5">
        <v>30</v>
      </c>
      <c r="C14" s="5"/>
      <c r="D14" s="5">
        <v>0.75</v>
      </c>
      <c r="E14" s="5" t="s">
        <v>11</v>
      </c>
      <c r="F14" s="5">
        <v>300</v>
      </c>
      <c r="G14" s="6">
        <f>RADIANS(F14)</f>
        <v>5.2359877559829888</v>
      </c>
    </row>
    <row r="15" spans="1:9">
      <c r="A15" s="4" t="s">
        <v>14</v>
      </c>
      <c r="B15" s="5">
        <v>45</v>
      </c>
      <c r="C15" s="5"/>
      <c r="D15" s="11">
        <f>D13+D14</f>
        <v>3.25</v>
      </c>
      <c r="E15" s="11" t="s">
        <v>11</v>
      </c>
      <c r="F15" s="5"/>
      <c r="G15" s="6"/>
    </row>
    <row r="16" spans="1:9">
      <c r="A16" s="4"/>
      <c r="B16" s="5"/>
      <c r="C16" s="5"/>
      <c r="D16" s="5"/>
      <c r="E16" s="5"/>
      <c r="F16" s="5"/>
      <c r="G16" s="6"/>
    </row>
    <row r="17" spans="1:9">
      <c r="A17" s="4"/>
      <c r="B17" s="5"/>
      <c r="C17" s="5"/>
      <c r="D17" s="5"/>
      <c r="E17" s="5"/>
      <c r="F17" s="5"/>
      <c r="G17" s="6"/>
    </row>
    <row r="18" spans="1:9">
      <c r="A18" s="4"/>
      <c r="B18" s="5">
        <f>D13*B14*SIN(G13)</f>
        <v>-67.973084027748754</v>
      </c>
      <c r="C18" s="5" t="s">
        <v>9</v>
      </c>
      <c r="D18" s="5"/>
      <c r="E18" s="5"/>
      <c r="F18" s="5"/>
      <c r="G18" s="6"/>
    </row>
    <row r="19" spans="1:9">
      <c r="A19" s="4"/>
      <c r="B19" s="5">
        <f>D15*B15*SIN(G14)</f>
        <v>-126.65621530347414</v>
      </c>
      <c r="C19" s="5" t="s">
        <v>9</v>
      </c>
      <c r="D19" s="5"/>
      <c r="E19" s="5"/>
      <c r="F19" s="5"/>
      <c r="G19" s="6"/>
    </row>
    <row r="20" spans="1:9" ht="15" thickBot="1">
      <c r="A20" s="12"/>
      <c r="B20" s="13">
        <f>B18+B19</f>
        <v>-194.62929933122291</v>
      </c>
      <c r="C20" s="14" t="s">
        <v>9</v>
      </c>
      <c r="D20" s="8" t="s">
        <v>17</v>
      </c>
      <c r="E20" s="8"/>
      <c r="F20" s="9"/>
      <c r="G20" s="10"/>
    </row>
    <row r="21" spans="1:9" ht="15" thickBot="1">
      <c r="A21" t="s">
        <v>23</v>
      </c>
    </row>
    <row r="22" spans="1:9">
      <c r="A22" s="1"/>
      <c r="B22" s="2" t="s">
        <v>1</v>
      </c>
      <c r="C22" s="2" t="s">
        <v>2</v>
      </c>
      <c r="D22" s="2" t="s">
        <v>3</v>
      </c>
      <c r="E22" s="3"/>
    </row>
    <row r="23" spans="1:9">
      <c r="A23" s="4" t="s">
        <v>19</v>
      </c>
      <c r="B23" s="5">
        <v>50</v>
      </c>
      <c r="C23" s="5">
        <v>-40</v>
      </c>
      <c r="D23" s="5">
        <v>20</v>
      </c>
      <c r="E23" s="6"/>
    </row>
    <row r="24" spans="1:9">
      <c r="A24" s="4" t="s">
        <v>20</v>
      </c>
      <c r="B24" s="5">
        <v>-4</v>
      </c>
      <c r="C24" s="5">
        <v>3</v>
      </c>
      <c r="D24" s="5">
        <v>0</v>
      </c>
      <c r="E24" s="6">
        <f>SQRT(B24^2+C24^2)</f>
        <v>5</v>
      </c>
    </row>
    <row r="25" spans="1:9">
      <c r="A25" s="4" t="s">
        <v>21</v>
      </c>
      <c r="B25" s="5">
        <f>B24/E24</f>
        <v>-0.8</v>
      </c>
      <c r="C25" s="5">
        <f>C24/E24</f>
        <v>0.6</v>
      </c>
      <c r="D25" s="5"/>
      <c r="E25" s="6"/>
    </row>
    <row r="26" spans="1:9">
      <c r="A26" s="4" t="s">
        <v>22</v>
      </c>
      <c r="B26" s="5">
        <v>0</v>
      </c>
      <c r="C26" s="5">
        <v>0</v>
      </c>
      <c r="D26" s="5">
        <v>2</v>
      </c>
      <c r="E26" s="6"/>
    </row>
    <row r="27" spans="1:9">
      <c r="A27" s="4"/>
      <c r="B27" s="5">
        <f>((C26*D23)-(D26*C23))</f>
        <v>80</v>
      </c>
      <c r="C27" s="5">
        <f>((B26*D23)-(D26*B23))</f>
        <v>-100</v>
      </c>
      <c r="D27" s="5"/>
      <c r="E27" s="6"/>
    </row>
    <row r="28" spans="1:9">
      <c r="A28" s="4"/>
      <c r="B28" s="5">
        <f>B25*B27</f>
        <v>-64</v>
      </c>
      <c r="C28" s="5">
        <f>C25*C27</f>
        <v>-60</v>
      </c>
      <c r="D28" s="5"/>
      <c r="E28" s="6"/>
    </row>
    <row r="29" spans="1:9">
      <c r="A29" s="4"/>
      <c r="B29" s="5">
        <f>B28-C28</f>
        <v>-4</v>
      </c>
      <c r="C29" s="5"/>
      <c r="D29" s="5"/>
      <c r="E29" s="6"/>
    </row>
    <row r="30" spans="1:9" ht="15" thickBot="1">
      <c r="A30" s="12"/>
      <c r="B30" s="8">
        <f>B29*B25</f>
        <v>3.2</v>
      </c>
      <c r="C30" s="8">
        <f>B29*C25</f>
        <v>-2.4</v>
      </c>
      <c r="D30" s="8" t="s">
        <v>9</v>
      </c>
      <c r="E30" s="10"/>
    </row>
    <row r="31" spans="1:9" ht="15" thickBot="1">
      <c r="A31" t="s">
        <v>33</v>
      </c>
    </row>
    <row r="32" spans="1:9">
      <c r="A32" s="1"/>
      <c r="B32" s="2"/>
      <c r="C32" s="2"/>
      <c r="D32" s="2"/>
      <c r="E32" s="2" t="s">
        <v>5</v>
      </c>
      <c r="F32" s="2"/>
      <c r="G32" s="2"/>
      <c r="H32" s="2"/>
      <c r="I32" s="3"/>
    </row>
    <row r="33" spans="1:9">
      <c r="A33" s="4" t="s">
        <v>24</v>
      </c>
      <c r="B33" s="5">
        <v>30</v>
      </c>
      <c r="C33" s="5" t="s">
        <v>25</v>
      </c>
      <c r="D33" s="5"/>
      <c r="E33" s="5" t="s">
        <v>1</v>
      </c>
      <c r="F33" s="5" t="s">
        <v>2</v>
      </c>
      <c r="G33" s="5" t="s">
        <v>3</v>
      </c>
      <c r="H33" s="5"/>
      <c r="I33" s="6"/>
    </row>
    <row r="34" spans="1:9">
      <c r="A34" s="4"/>
      <c r="B34" s="5"/>
      <c r="C34" s="5"/>
      <c r="D34" s="5"/>
      <c r="E34" s="5">
        <v>0.25</v>
      </c>
      <c r="F34" s="5">
        <v>0.25</v>
      </c>
      <c r="G34" s="5">
        <v>0</v>
      </c>
      <c r="H34" s="5">
        <v>250</v>
      </c>
      <c r="I34" s="6" t="s">
        <v>26</v>
      </c>
    </row>
    <row r="35" spans="1:9">
      <c r="A35" s="4"/>
      <c r="B35" s="5"/>
      <c r="C35" s="5"/>
      <c r="D35" s="5"/>
      <c r="E35" s="5"/>
      <c r="F35" s="5"/>
      <c r="G35" s="5"/>
      <c r="H35" s="5">
        <f>H34/1000</f>
        <v>0.25</v>
      </c>
      <c r="I35" s="6" t="s">
        <v>27</v>
      </c>
    </row>
    <row r="36" spans="1:9">
      <c r="A36" s="4"/>
      <c r="B36" s="5" t="s">
        <v>28</v>
      </c>
      <c r="C36" s="5"/>
      <c r="D36" s="5"/>
      <c r="E36" s="5"/>
      <c r="F36" s="5" t="s">
        <v>15</v>
      </c>
      <c r="G36" s="5" t="s">
        <v>16</v>
      </c>
      <c r="H36" s="5"/>
      <c r="I36" s="6"/>
    </row>
    <row r="37" spans="1:9">
      <c r="A37" s="4"/>
      <c r="B37" s="5" t="s">
        <v>29</v>
      </c>
      <c r="C37" s="5"/>
      <c r="D37" s="5"/>
      <c r="E37" s="5"/>
      <c r="F37" s="5">
        <v>60</v>
      </c>
      <c r="G37" s="5">
        <f>RADIANS(F37)</f>
        <v>1.0471975511965976</v>
      </c>
      <c r="H37" s="5"/>
      <c r="I37" s="6"/>
    </row>
    <row r="38" spans="1:9">
      <c r="A38" s="4" t="s">
        <v>30</v>
      </c>
      <c r="B38" s="5">
        <f>B33/H35</f>
        <v>120</v>
      </c>
      <c r="C38" s="5" t="s">
        <v>31</v>
      </c>
      <c r="D38" s="5"/>
      <c r="E38" s="5"/>
      <c r="F38" s="5"/>
      <c r="G38" s="5"/>
      <c r="H38" s="5"/>
      <c r="I38" s="6"/>
    </row>
    <row r="39" spans="1:9" ht="15" thickBot="1">
      <c r="A39" s="7" t="s">
        <v>32</v>
      </c>
      <c r="B39" s="16">
        <f>B38/SIN(G37)</f>
        <v>138.5640646055102</v>
      </c>
      <c r="C39" s="8" t="s">
        <v>31</v>
      </c>
      <c r="D39" s="9"/>
      <c r="E39" s="9"/>
      <c r="F39" s="9"/>
      <c r="G39" s="9"/>
      <c r="H39" s="9"/>
      <c r="I39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2014-11-04T14:06:54Z</dcterms:created>
  <dcterms:modified xsi:type="dcterms:W3CDTF">2014-11-04T15:48:07Z</dcterms:modified>
</cp:coreProperties>
</file>