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6 Spring\EECT 211\Week 1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9" i="1"/>
  <c r="E17" i="1"/>
  <c r="E18" i="1"/>
  <c r="E24" i="1"/>
  <c r="G24" i="1"/>
  <c r="G22" i="1"/>
  <c r="G23" i="1" s="1"/>
  <c r="E15" i="1" s="1"/>
  <c r="E23" i="1"/>
  <c r="E22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<sst xmlns="http://schemas.openxmlformats.org/spreadsheetml/2006/main" count="47" uniqueCount="26">
  <si>
    <t>voltage</t>
  </si>
  <si>
    <t>V</t>
  </si>
  <si>
    <t>R345</t>
  </si>
  <si>
    <t>R67</t>
  </si>
  <si>
    <t>R567</t>
  </si>
  <si>
    <t>RT</t>
  </si>
  <si>
    <t>IT</t>
  </si>
  <si>
    <t>Vc</t>
  </si>
  <si>
    <t>Vb</t>
  </si>
  <si>
    <t>Va</t>
  </si>
  <si>
    <t>ia</t>
  </si>
  <si>
    <t>i2</t>
  </si>
  <si>
    <t>i3</t>
  </si>
  <si>
    <t>i4</t>
  </si>
  <si>
    <t>Voltage Drops</t>
  </si>
  <si>
    <t>Nodal Voltages</t>
  </si>
  <si>
    <t>A</t>
  </si>
  <si>
    <t>R1</t>
  </si>
  <si>
    <t>R2</t>
  </si>
  <si>
    <t>R3</t>
  </si>
  <si>
    <t>R4</t>
  </si>
  <si>
    <t>R5</t>
  </si>
  <si>
    <t>R6</t>
  </si>
  <si>
    <t>R7</t>
  </si>
  <si>
    <t>ITProof</t>
  </si>
  <si>
    <t>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</si>
</sst>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workbookViewId="0">
      <selection activeCell="L21" sqref="L21"/>
    </sheetView>
  </sheetViews>
  <sheetFormatPr defaultRowHeight="15" x14ac:dyDescent="0.25"/>
  <sheetData>
    <row r="2" spans="2:6" x14ac:dyDescent="0.25">
      <c r="B2" t="s">
        <v>0</v>
      </c>
    </row>
    <row r="3" spans="2:6" x14ac:dyDescent="0.25">
      <c r="B3">
        <v>9</v>
      </c>
      <c r="C3" t="s">
        <v>1</v>
      </c>
      <c r="D3" t="s">
        <v>17</v>
      </c>
      <c r="E3" s="1">
        <v>47</v>
      </c>
      <c r="F3" s="2" t="s">
        <v>25</v>
      </c>
    </row>
    <row r="4" spans="2:6" x14ac:dyDescent="0.25">
      <c r="D4" t="s">
        <v>18</v>
      </c>
      <c r="E4" s="1">
        <v>1000</v>
      </c>
      <c r="F4" s="2" t="s">
        <v>25</v>
      </c>
    </row>
    <row r="5" spans="2:6" x14ac:dyDescent="0.25">
      <c r="D5" t="s">
        <v>19</v>
      </c>
      <c r="E5" s="1">
        <v>2000</v>
      </c>
      <c r="F5" s="2" t="s">
        <v>25</v>
      </c>
    </row>
    <row r="6" spans="2:6" x14ac:dyDescent="0.25">
      <c r="D6" t="s">
        <v>20</v>
      </c>
      <c r="E6" s="1">
        <v>4000</v>
      </c>
      <c r="F6" s="2" t="s">
        <v>25</v>
      </c>
    </row>
    <row r="7" spans="2:6" x14ac:dyDescent="0.25">
      <c r="D7" t="s">
        <v>21</v>
      </c>
      <c r="E7" s="1">
        <v>470</v>
      </c>
      <c r="F7" s="2" t="s">
        <v>25</v>
      </c>
    </row>
    <row r="8" spans="2:6" x14ac:dyDescent="0.25">
      <c r="D8" t="s">
        <v>22</v>
      </c>
      <c r="E8" s="1">
        <v>10000</v>
      </c>
      <c r="F8" s="2" t="s">
        <v>25</v>
      </c>
    </row>
    <row r="9" spans="2:6" x14ac:dyDescent="0.25">
      <c r="D9" t="s">
        <v>23</v>
      </c>
      <c r="E9" s="1">
        <v>1000</v>
      </c>
      <c r="F9" s="2" t="s">
        <v>25</v>
      </c>
    </row>
    <row r="10" spans="2:6" x14ac:dyDescent="0.25">
      <c r="D10" t="s">
        <v>2</v>
      </c>
      <c r="E10" s="1">
        <f>1/((1/E4)+(1/E5)+(1/E6))</f>
        <v>571.42857142857144</v>
      </c>
      <c r="F10" s="2" t="s">
        <v>25</v>
      </c>
    </row>
    <row r="11" spans="2:6" x14ac:dyDescent="0.25">
      <c r="D11" t="s">
        <v>3</v>
      </c>
      <c r="E11" s="1">
        <f>E8+E9</f>
        <v>11000</v>
      </c>
      <c r="F11" s="2" t="s">
        <v>25</v>
      </c>
    </row>
    <row r="12" spans="2:6" x14ac:dyDescent="0.25">
      <c r="D12" t="s">
        <v>4</v>
      </c>
      <c r="E12" s="1">
        <f>1/((1/E7)+(1/E11))</f>
        <v>450.74106364428951</v>
      </c>
      <c r="F12" s="2" t="s">
        <v>25</v>
      </c>
    </row>
    <row r="13" spans="2:6" x14ac:dyDescent="0.25">
      <c r="D13" t="s">
        <v>5</v>
      </c>
      <c r="E13" s="1">
        <f>E12+E10+E3</f>
        <v>1069.169635072861</v>
      </c>
      <c r="F13" s="2" t="s">
        <v>25</v>
      </c>
    </row>
    <row r="14" spans="2:6" x14ac:dyDescent="0.25">
      <c r="D14" t="s">
        <v>6</v>
      </c>
      <c r="E14" s="1">
        <f>B3/E13</f>
        <v>8.4177474787587615E-3</v>
      </c>
      <c r="F14" t="s">
        <v>16</v>
      </c>
    </row>
    <row r="15" spans="2:6" x14ac:dyDescent="0.25">
      <c r="D15" t="s">
        <v>10</v>
      </c>
      <c r="E15" s="1">
        <f>G23/E8</f>
        <v>3.7942244520647599E-4</v>
      </c>
      <c r="F15" t="s">
        <v>16</v>
      </c>
    </row>
    <row r="16" spans="2:6" x14ac:dyDescent="0.25">
      <c r="D16" t="s">
        <v>11</v>
      </c>
      <c r="E16" s="1">
        <f>($G$22-$G$23)/E4</f>
        <v>4.8101414164335781E-3</v>
      </c>
      <c r="F16" t="s">
        <v>16</v>
      </c>
    </row>
    <row r="17" spans="4:8" x14ac:dyDescent="0.25">
      <c r="D17" t="s">
        <v>12</v>
      </c>
      <c r="E17" s="1">
        <f t="shared" ref="E17:E18" si="0">($G$22-$G$23)/E5</f>
        <v>2.4050707082167891E-3</v>
      </c>
      <c r="F17" t="s">
        <v>16</v>
      </c>
    </row>
    <row r="18" spans="4:8" x14ac:dyDescent="0.25">
      <c r="D18" t="s">
        <v>13</v>
      </c>
      <c r="E18" s="1">
        <f t="shared" si="0"/>
        <v>1.2025353541083945E-3</v>
      </c>
      <c r="F18" t="s">
        <v>16</v>
      </c>
    </row>
    <row r="19" spans="4:8" x14ac:dyDescent="0.25">
      <c r="D19" t="s">
        <v>24</v>
      </c>
      <c r="E19" s="1">
        <f>E16+E17+E18</f>
        <v>8.4177474787587615E-3</v>
      </c>
      <c r="F19" t="s">
        <v>16</v>
      </c>
    </row>
    <row r="21" spans="4:8" x14ac:dyDescent="0.25">
      <c r="E21" t="s">
        <v>14</v>
      </c>
      <c r="G21" t="s">
        <v>15</v>
      </c>
    </row>
    <row r="22" spans="4:8" x14ac:dyDescent="0.25">
      <c r="D22" t="s">
        <v>7</v>
      </c>
      <c r="E22" s="1">
        <f>E14*E3</f>
        <v>0.39563413150166177</v>
      </c>
      <c r="F22" t="s">
        <v>1</v>
      </c>
      <c r="G22">
        <f>9-E22</f>
        <v>8.6043658684983377</v>
      </c>
      <c r="H22" t="s">
        <v>1</v>
      </c>
    </row>
    <row r="23" spans="4:8" x14ac:dyDescent="0.25">
      <c r="D23" t="s">
        <v>8</v>
      </c>
      <c r="E23" s="1">
        <f>E10*E14</f>
        <v>4.8101414164335781</v>
      </c>
      <c r="F23" t="s">
        <v>1</v>
      </c>
      <c r="G23">
        <f>G22-E23</f>
        <v>3.7942244520647597</v>
      </c>
      <c r="H23" t="s">
        <v>1</v>
      </c>
    </row>
    <row r="24" spans="4:8" x14ac:dyDescent="0.25">
      <c r="D24" t="s">
        <v>9</v>
      </c>
      <c r="E24" s="1">
        <f>(E8/E11)*G23</f>
        <v>3.4492949564225088</v>
      </c>
      <c r="F24" t="s">
        <v>1</v>
      </c>
      <c r="G24" s="1">
        <f>G23-E24</f>
        <v>0.34492949564225084</v>
      </c>
      <c r="H24" t="s">
        <v>1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2016-01-12T23:44:42Z</dcterms:created>
  <dcterms:modified xsi:type="dcterms:W3CDTF">2016-01-13T00:18:26Z</dcterms:modified>
</cp:coreProperties>
</file>