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5" windowWidth="20835" windowHeight="9750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8" i="2" l="1"/>
  <c r="C27" i="2"/>
  <c r="B28" i="2"/>
  <c r="B11" i="2" l="1"/>
  <c r="B10" i="2"/>
  <c r="B12" i="2" s="1"/>
  <c r="B13" i="2" s="1"/>
  <c r="B14" i="2" s="1"/>
  <c r="B1" i="2"/>
  <c r="D27" i="1"/>
  <c r="D28" i="1"/>
  <c r="D29" i="1"/>
  <c r="C29" i="1"/>
  <c r="B29" i="1"/>
  <c r="C28" i="1"/>
  <c r="C27" i="1"/>
  <c r="B28" i="1"/>
  <c r="B27" i="1"/>
  <c r="B23" i="1"/>
  <c r="D23" i="1" s="1"/>
  <c r="B24" i="1"/>
  <c r="D24" i="1" s="1"/>
  <c r="B25" i="1"/>
  <c r="D25" i="1" s="1"/>
  <c r="D22" i="1"/>
  <c r="D26" i="1"/>
  <c r="D21" i="1"/>
  <c r="B16" i="1"/>
  <c r="B15" i="1"/>
  <c r="B20" i="1"/>
  <c r="D20" i="1" s="1"/>
  <c r="B17" i="1"/>
  <c r="B21" i="1"/>
  <c r="B22" i="1"/>
  <c r="D19" i="1"/>
  <c r="D18" i="1"/>
  <c r="B26" i="1"/>
  <c r="B19" i="1"/>
  <c r="B15" i="2" l="1"/>
  <c r="B19" i="2"/>
  <c r="D19" i="2" s="1"/>
  <c r="B18" i="2"/>
  <c r="D18" i="2" s="1"/>
  <c r="B14" i="1"/>
  <c r="B13" i="1"/>
  <c r="B12" i="1"/>
  <c r="B18" i="1"/>
  <c r="B11" i="1"/>
  <c r="B10" i="1"/>
  <c r="B1" i="1"/>
  <c r="B26" i="2" l="1"/>
  <c r="B16" i="2" s="1"/>
  <c r="B20" i="2"/>
  <c r="D20" i="2" s="1"/>
  <c r="B17" i="2" l="1"/>
  <c r="B24" i="2" s="1"/>
  <c r="D24" i="2" s="1"/>
  <c r="B29" i="2"/>
  <c r="B22" i="2"/>
  <c r="D22" i="2" s="1"/>
  <c r="B21" i="2"/>
  <c r="D26" i="2"/>
  <c r="B23" i="2" l="1"/>
  <c r="B25" i="2"/>
  <c r="D25" i="2" s="1"/>
  <c r="B27" i="2"/>
  <c r="D21" i="2"/>
  <c r="D29" i="2"/>
  <c r="C29" i="2"/>
  <c r="D23" i="2"/>
  <c r="D27" i="2" l="1"/>
  <c r="D28" i="2" l="1"/>
</calcChain>
</file>

<file path=xl/sharedStrings.xml><?xml version="1.0" encoding="utf-8"?>
<sst xmlns="http://schemas.openxmlformats.org/spreadsheetml/2006/main" count="135" uniqueCount="35">
  <si>
    <t>V1 =</t>
  </si>
  <si>
    <t>R1 =</t>
  </si>
  <si>
    <t>R2 =</t>
  </si>
  <si>
    <t>R3 =</t>
  </si>
  <si>
    <t>R4 =</t>
  </si>
  <si>
    <t>R5 =</t>
  </si>
  <si>
    <t>R6 =</t>
  </si>
  <si>
    <t>R7 =</t>
  </si>
  <si>
    <t>R8 =</t>
  </si>
  <si>
    <t>R5,6,7 =</t>
  </si>
  <si>
    <t>R3&amp;4 =</t>
  </si>
  <si>
    <t>RT =</t>
  </si>
  <si>
    <t>IR1 =</t>
  </si>
  <si>
    <t>VA =</t>
  </si>
  <si>
    <t>VB =</t>
  </si>
  <si>
    <t>VC =</t>
  </si>
  <si>
    <t>IT =</t>
  </si>
  <si>
    <t>IR2 =</t>
  </si>
  <si>
    <t>IR3 =</t>
  </si>
  <si>
    <t>IR4 =</t>
  </si>
  <si>
    <t>IR5 =</t>
  </si>
  <si>
    <t>R345678 =</t>
  </si>
  <si>
    <t>R2345678 =</t>
  </si>
  <si>
    <t>IR6 =</t>
  </si>
  <si>
    <t>IR7 =</t>
  </si>
  <si>
    <t>IR8 =</t>
  </si>
  <si>
    <t>mA</t>
  </si>
  <si>
    <t>Ω</t>
  </si>
  <si>
    <t>V</t>
  </si>
  <si>
    <t>uA</t>
  </si>
  <si>
    <t>A</t>
  </si>
  <si>
    <t>I check 2</t>
  </si>
  <si>
    <t>I check 1</t>
  </si>
  <si>
    <t>I check 3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</si>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</sst>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3</xdr:row>
      <xdr:rowOff>66675</xdr:rowOff>
    </xdr:from>
    <xdr:to>
      <xdr:col>13</xdr:col>
      <xdr:colOff>381000</xdr:colOff>
      <xdr:row>18</xdr:row>
      <xdr:rowOff>114300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5225" y="638175"/>
          <a:ext cx="4600575" cy="2905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workbookViewId="0">
      <selection activeCell="E29" sqref="A1:E29"/>
    </sheetView>
  </sheetViews>
  <sheetFormatPr defaultRowHeight="15" x14ac:dyDescent="0.25"/>
  <cols>
    <col min="2" max="2" width="12" bestFit="1" customWidth="1"/>
  </cols>
  <sheetData>
    <row r="1" spans="1:21" x14ac:dyDescent="0.25">
      <c r="A1" t="s">
        <v>0</v>
      </c>
      <c r="B1">
        <f>9</f>
        <v>9</v>
      </c>
      <c r="C1" s="1" t="s">
        <v>27</v>
      </c>
    </row>
    <row r="2" spans="1:21" x14ac:dyDescent="0.25">
      <c r="A2" t="s">
        <v>1</v>
      </c>
      <c r="B2">
        <v>470</v>
      </c>
      <c r="C2" s="1" t="s">
        <v>27</v>
      </c>
    </row>
    <row r="3" spans="1:21" x14ac:dyDescent="0.25">
      <c r="A3" t="s">
        <v>2</v>
      </c>
      <c r="B3">
        <v>470</v>
      </c>
      <c r="C3" s="1" t="s">
        <v>27</v>
      </c>
    </row>
    <row r="4" spans="1:21" x14ac:dyDescent="0.25">
      <c r="A4" t="s">
        <v>3</v>
      </c>
      <c r="B4">
        <v>1000</v>
      </c>
      <c r="C4" s="1" t="s">
        <v>27</v>
      </c>
    </row>
    <row r="5" spans="1:21" x14ac:dyDescent="0.25">
      <c r="A5" t="s">
        <v>4</v>
      </c>
      <c r="B5">
        <v>1000</v>
      </c>
      <c r="C5" s="1" t="s">
        <v>27</v>
      </c>
      <c r="U5" s="1"/>
    </row>
    <row r="6" spans="1:21" x14ac:dyDescent="0.25">
      <c r="A6" t="s">
        <v>5</v>
      </c>
      <c r="B6">
        <v>2200</v>
      </c>
      <c r="C6" s="1" t="s">
        <v>27</v>
      </c>
      <c r="U6" s="1"/>
    </row>
    <row r="7" spans="1:21" x14ac:dyDescent="0.25">
      <c r="A7" t="s">
        <v>6</v>
      </c>
      <c r="B7">
        <v>3300</v>
      </c>
      <c r="C7" s="1" t="s">
        <v>27</v>
      </c>
      <c r="U7" s="1"/>
    </row>
    <row r="8" spans="1:21" x14ac:dyDescent="0.25">
      <c r="A8" t="s">
        <v>7</v>
      </c>
      <c r="B8">
        <v>4700</v>
      </c>
      <c r="C8" s="1" t="s">
        <v>27</v>
      </c>
      <c r="U8" s="1"/>
    </row>
    <row r="9" spans="1:21" x14ac:dyDescent="0.25">
      <c r="A9" t="s">
        <v>8</v>
      </c>
      <c r="B9">
        <v>10000</v>
      </c>
      <c r="C9" s="1" t="s">
        <v>27</v>
      </c>
      <c r="U9" s="1"/>
    </row>
    <row r="10" spans="1:21" x14ac:dyDescent="0.25">
      <c r="A10" t="s">
        <v>10</v>
      </c>
      <c r="B10">
        <f>1/((1/B5)+(1/B4))</f>
        <v>500</v>
      </c>
      <c r="C10" s="1" t="s">
        <v>27</v>
      </c>
      <c r="U10" s="1"/>
    </row>
    <row r="11" spans="1:21" x14ac:dyDescent="0.25">
      <c r="A11" t="s">
        <v>9</v>
      </c>
      <c r="B11">
        <f>1/((1/B6)+(1/B7)+(1/B8))</f>
        <v>1030.564784053156</v>
      </c>
      <c r="C11" s="1" t="s">
        <v>27</v>
      </c>
      <c r="U11" s="1"/>
    </row>
    <row r="12" spans="1:21" x14ac:dyDescent="0.25">
      <c r="A12" t="s">
        <v>21</v>
      </c>
      <c r="B12">
        <f>B10+B11+B9</f>
        <v>11530.564784053156</v>
      </c>
      <c r="C12" s="1" t="s">
        <v>27</v>
      </c>
      <c r="U12" s="1"/>
    </row>
    <row r="13" spans="1:21" x14ac:dyDescent="0.25">
      <c r="A13" t="s">
        <v>22</v>
      </c>
      <c r="B13">
        <f>1/((1/B3)+(1/B12))</f>
        <v>451.59253302031749</v>
      </c>
      <c r="C13" s="1" t="s">
        <v>27</v>
      </c>
      <c r="U13" s="1"/>
    </row>
    <row r="14" spans="1:21" x14ac:dyDescent="0.25">
      <c r="A14" t="s">
        <v>11</v>
      </c>
      <c r="B14">
        <f>B13+B2</f>
        <v>921.59253302031743</v>
      </c>
      <c r="C14" s="1" t="s">
        <v>27</v>
      </c>
      <c r="U14" s="1"/>
    </row>
    <row r="15" spans="1:21" x14ac:dyDescent="0.25">
      <c r="A15" t="s">
        <v>13</v>
      </c>
      <c r="B15">
        <f>B1-(B19*B2)</f>
        <v>4.4101190619056965</v>
      </c>
      <c r="C15" s="1" t="s">
        <v>28</v>
      </c>
      <c r="U15" s="1"/>
    </row>
    <row r="16" spans="1:21" x14ac:dyDescent="0.25">
      <c r="A16" t="s">
        <v>14</v>
      </c>
      <c r="B16">
        <f>B15-(B10*B26)</f>
        <v>4.2188830234071784</v>
      </c>
      <c r="C16" s="1" t="s">
        <v>28</v>
      </c>
      <c r="U16" s="1"/>
    </row>
    <row r="17" spans="1:21" x14ac:dyDescent="0.25">
      <c r="A17" t="s">
        <v>15</v>
      </c>
      <c r="B17">
        <f>B16-((B11)*B26)</f>
        <v>3.8247207699703654</v>
      </c>
      <c r="C17" s="1" t="s">
        <v>28</v>
      </c>
      <c r="U17" s="1"/>
    </row>
    <row r="18" spans="1:21" x14ac:dyDescent="0.25">
      <c r="A18" t="s">
        <v>16</v>
      </c>
      <c r="B18">
        <f>(B1/B14)</f>
        <v>9.7657041236049007E-3</v>
      </c>
      <c r="C18" t="s">
        <v>30</v>
      </c>
      <c r="D18">
        <f>B18*1000</f>
        <v>9.7657041236049</v>
      </c>
      <c r="E18" t="s">
        <v>26</v>
      </c>
      <c r="U18" s="1"/>
    </row>
    <row r="19" spans="1:21" x14ac:dyDescent="0.25">
      <c r="A19" t="s">
        <v>12</v>
      </c>
      <c r="B19">
        <f>(B1/B14)</f>
        <v>9.7657041236049007E-3</v>
      </c>
      <c r="C19" t="s">
        <v>30</v>
      </c>
      <c r="D19">
        <f t="shared" ref="D19" si="0">B19*1000</f>
        <v>9.7657041236049</v>
      </c>
      <c r="E19" t="s">
        <v>26</v>
      </c>
    </row>
    <row r="20" spans="1:21" x14ac:dyDescent="0.25">
      <c r="A20" t="s">
        <v>17</v>
      </c>
      <c r="B20">
        <f>B15/B3</f>
        <v>9.3832320466078652E-3</v>
      </c>
      <c r="C20" t="s">
        <v>30</v>
      </c>
      <c r="D20">
        <f>B20*1000</f>
        <v>9.3832320466078656</v>
      </c>
      <c r="E20" t="s">
        <v>26</v>
      </c>
    </row>
    <row r="21" spans="1:21" x14ac:dyDescent="0.25">
      <c r="A21" t="s">
        <v>18</v>
      </c>
      <c r="B21" s="2">
        <f>B26/2</f>
        <v>1.9123603849851824E-4</v>
      </c>
      <c r="C21" t="s">
        <v>30</v>
      </c>
      <c r="D21">
        <f>B21*1000000</f>
        <v>191.23603849851824</v>
      </c>
      <c r="E21" t="s">
        <v>29</v>
      </c>
    </row>
    <row r="22" spans="1:21" x14ac:dyDescent="0.25">
      <c r="A22" t="s">
        <v>19</v>
      </c>
      <c r="B22" s="2">
        <f>B26/2</f>
        <v>1.9123603849851824E-4</v>
      </c>
      <c r="C22" t="s">
        <v>30</v>
      </c>
      <c r="D22">
        <f t="shared" ref="D22:D28" si="1">B22*1000000</f>
        <v>191.23603849851824</v>
      </c>
      <c r="E22" t="s">
        <v>29</v>
      </c>
    </row>
    <row r="23" spans="1:21" x14ac:dyDescent="0.25">
      <c r="A23" t="s">
        <v>20</v>
      </c>
      <c r="B23">
        <f>(B16-B17)/B6</f>
        <v>1.7916466065309681E-4</v>
      </c>
      <c r="C23" t="s">
        <v>30</v>
      </c>
      <c r="D23">
        <f t="shared" si="1"/>
        <v>179.1646606530968</v>
      </c>
      <c r="E23" t="s">
        <v>29</v>
      </c>
    </row>
    <row r="24" spans="1:21" x14ac:dyDescent="0.25">
      <c r="A24" t="s">
        <v>23</v>
      </c>
      <c r="B24">
        <f>(B16-B17)/B7</f>
        <v>1.1944310710206454E-4</v>
      </c>
      <c r="C24" t="s">
        <v>30</v>
      </c>
      <c r="D24">
        <f t="shared" si="1"/>
        <v>119.44310710206453</v>
      </c>
      <c r="E24" t="s">
        <v>29</v>
      </c>
    </row>
    <row r="25" spans="1:21" x14ac:dyDescent="0.25">
      <c r="A25" t="s">
        <v>24</v>
      </c>
      <c r="B25">
        <f>(B16-B17)/B8</f>
        <v>8.3864309241875104E-5</v>
      </c>
      <c r="C25" t="s">
        <v>30</v>
      </c>
      <c r="D25">
        <f t="shared" si="1"/>
        <v>83.864309241875105</v>
      </c>
      <c r="E25" t="s">
        <v>29</v>
      </c>
    </row>
    <row r="26" spans="1:21" x14ac:dyDescent="0.25">
      <c r="A26" t="s">
        <v>25</v>
      </c>
      <c r="B26">
        <f>B15/B12</f>
        <v>3.8247207699703648E-4</v>
      </c>
      <c r="C26" t="s">
        <v>30</v>
      </c>
      <c r="D26">
        <f t="shared" si="1"/>
        <v>382.47207699703648</v>
      </c>
      <c r="E26" t="s">
        <v>29</v>
      </c>
    </row>
    <row r="27" spans="1:21" x14ac:dyDescent="0.25">
      <c r="A27" t="s">
        <v>32</v>
      </c>
      <c r="B27">
        <f>B21+B22</f>
        <v>3.8247207699703648E-4</v>
      </c>
      <c r="C27" t="str">
        <f>IF(B27=B26,"ok","FALSE")</f>
        <v>ok</v>
      </c>
      <c r="D27">
        <f t="shared" si="1"/>
        <v>382.47207699703648</v>
      </c>
      <c r="E27" t="s">
        <v>29</v>
      </c>
    </row>
    <row r="28" spans="1:21" x14ac:dyDescent="0.25">
      <c r="A28" t="s">
        <v>31</v>
      </c>
      <c r="B28">
        <f>B23+B24+B25</f>
        <v>3.8247207699703648E-4</v>
      </c>
      <c r="C28" t="str">
        <f>IF(B28=B27,"ok","FALSE")</f>
        <v>ok</v>
      </c>
      <c r="D28">
        <f t="shared" si="1"/>
        <v>382.47207699703648</v>
      </c>
      <c r="E28" t="s">
        <v>29</v>
      </c>
    </row>
    <row r="29" spans="1:21" x14ac:dyDescent="0.25">
      <c r="A29" t="s">
        <v>33</v>
      </c>
      <c r="B29">
        <f>B26+B20</f>
        <v>9.7657041236049024E-3</v>
      </c>
      <c r="C29" t="str">
        <f>IF(B29=B18,"ok","FALSE")</f>
        <v>ok</v>
      </c>
      <c r="D29">
        <f t="shared" ref="D29" si="2">B29*1000</f>
        <v>9.7657041236049018</v>
      </c>
      <c r="E29" t="s">
        <v>26</v>
      </c>
      <c r="J29" t="s">
        <v>34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C29" sqref="C29"/>
    </sheetView>
  </sheetViews>
  <sheetFormatPr defaultRowHeight="15" x14ac:dyDescent="0.25"/>
  <sheetData>
    <row r="1" spans="1:3" x14ac:dyDescent="0.25">
      <c r="A1" t="s">
        <v>0</v>
      </c>
      <c r="B1">
        <f>9</f>
        <v>9</v>
      </c>
      <c r="C1" s="1" t="s">
        <v>27</v>
      </c>
    </row>
    <row r="2" spans="1:3" x14ac:dyDescent="0.25">
      <c r="A2" t="s">
        <v>1</v>
      </c>
      <c r="B2">
        <v>470</v>
      </c>
      <c r="C2" s="1" t="s">
        <v>27</v>
      </c>
    </row>
    <row r="3" spans="1:3" x14ac:dyDescent="0.25">
      <c r="A3" t="s">
        <v>2</v>
      </c>
      <c r="B3">
        <v>470</v>
      </c>
      <c r="C3" s="1" t="s">
        <v>27</v>
      </c>
    </row>
    <row r="4" spans="1:3" x14ac:dyDescent="0.25">
      <c r="A4" t="s">
        <v>3</v>
      </c>
      <c r="B4">
        <v>1000</v>
      </c>
      <c r="C4" s="1" t="s">
        <v>27</v>
      </c>
    </row>
    <row r="5" spans="1:3" x14ac:dyDescent="0.25">
      <c r="A5" t="s">
        <v>4</v>
      </c>
      <c r="B5">
        <v>1000</v>
      </c>
      <c r="C5" s="1" t="s">
        <v>27</v>
      </c>
    </row>
    <row r="6" spans="1:3" x14ac:dyDescent="0.25">
      <c r="A6" t="s">
        <v>5</v>
      </c>
      <c r="B6">
        <v>2200</v>
      </c>
      <c r="C6" s="1" t="s">
        <v>27</v>
      </c>
    </row>
    <row r="7" spans="1:3" x14ac:dyDescent="0.25">
      <c r="A7" t="s">
        <v>6</v>
      </c>
      <c r="B7">
        <v>3300</v>
      </c>
      <c r="C7" s="1" t="s">
        <v>27</v>
      </c>
    </row>
    <row r="8" spans="1:3" x14ac:dyDescent="0.25">
      <c r="A8" t="s">
        <v>7</v>
      </c>
      <c r="B8">
        <v>4700</v>
      </c>
      <c r="C8" s="1" t="s">
        <v>27</v>
      </c>
    </row>
    <row r="9" spans="1:3" x14ac:dyDescent="0.25">
      <c r="A9" t="s">
        <v>8</v>
      </c>
      <c r="B9">
        <v>10000</v>
      </c>
      <c r="C9" s="1" t="s">
        <v>27</v>
      </c>
    </row>
    <row r="10" spans="1:3" x14ac:dyDescent="0.25">
      <c r="A10" t="s">
        <v>10</v>
      </c>
      <c r="B10">
        <f>1/((1/B5)+(1/B4))</f>
        <v>500</v>
      </c>
      <c r="C10" s="1" t="s">
        <v>27</v>
      </c>
    </row>
    <row r="11" spans="1:3" x14ac:dyDescent="0.25">
      <c r="A11" t="s">
        <v>9</v>
      </c>
      <c r="B11">
        <f>1/((1/B6)+(1/B7)+(1/B8))</f>
        <v>1030.564784053156</v>
      </c>
      <c r="C11" s="1" t="s">
        <v>27</v>
      </c>
    </row>
    <row r="12" spans="1:3" x14ac:dyDescent="0.25">
      <c r="A12" t="s">
        <v>21</v>
      </c>
      <c r="B12">
        <f>B10+B11+B9</f>
        <v>11530.564784053156</v>
      </c>
      <c r="C12" s="1" t="s">
        <v>27</v>
      </c>
    </row>
    <row r="13" spans="1:3" x14ac:dyDescent="0.25">
      <c r="A13" t="s">
        <v>22</v>
      </c>
      <c r="B13">
        <f>1/((1/B3)+(1/B12))</f>
        <v>451.59253302031749</v>
      </c>
      <c r="C13" s="1" t="s">
        <v>27</v>
      </c>
    </row>
    <row r="14" spans="1:3" x14ac:dyDescent="0.25">
      <c r="A14" t="s">
        <v>11</v>
      </c>
      <c r="B14">
        <f>B13+B2</f>
        <v>921.59253302031743</v>
      </c>
      <c r="C14" s="1" t="s">
        <v>27</v>
      </c>
    </row>
    <row r="15" spans="1:3" x14ac:dyDescent="0.25">
      <c r="A15" t="s">
        <v>13</v>
      </c>
      <c r="B15" s="3">
        <f>B1*B13/B14</f>
        <v>4.4101190619056974</v>
      </c>
      <c r="C15" s="1" t="s">
        <v>28</v>
      </c>
    </row>
    <row r="16" spans="1:3" x14ac:dyDescent="0.25">
      <c r="A16" t="s">
        <v>14</v>
      </c>
      <c r="B16">
        <f>B15-(B10*B26)</f>
        <v>4.2188830234071792</v>
      </c>
      <c r="C16" s="1" t="s">
        <v>28</v>
      </c>
    </row>
    <row r="17" spans="1:5" x14ac:dyDescent="0.25">
      <c r="A17" t="s">
        <v>15</v>
      </c>
      <c r="B17">
        <f>B16-((B11)*B26)</f>
        <v>3.8247207699703663</v>
      </c>
      <c r="C17" s="1" t="s">
        <v>28</v>
      </c>
    </row>
    <row r="18" spans="1:5" x14ac:dyDescent="0.25">
      <c r="A18" t="s">
        <v>16</v>
      </c>
      <c r="B18">
        <f>(B1/B14)</f>
        <v>9.7657041236049007E-3</v>
      </c>
      <c r="C18" t="s">
        <v>30</v>
      </c>
      <c r="D18">
        <f>B18*1000</f>
        <v>9.7657041236049</v>
      </c>
      <c r="E18" t="s">
        <v>26</v>
      </c>
    </row>
    <row r="19" spans="1:5" x14ac:dyDescent="0.25">
      <c r="A19" t="s">
        <v>12</v>
      </c>
      <c r="B19">
        <f>(B1/B14)</f>
        <v>9.7657041236049007E-3</v>
      </c>
      <c r="C19" t="s">
        <v>30</v>
      </c>
      <c r="D19">
        <f t="shared" ref="D19" si="0">B19*1000</f>
        <v>9.7657041236049</v>
      </c>
      <c r="E19" t="s">
        <v>26</v>
      </c>
    </row>
    <row r="20" spans="1:5" x14ac:dyDescent="0.25">
      <c r="A20" t="s">
        <v>17</v>
      </c>
      <c r="B20">
        <f>B15/B3</f>
        <v>9.3832320466078669E-3</v>
      </c>
      <c r="C20" t="s">
        <v>30</v>
      </c>
      <c r="D20">
        <f>B20*1000</f>
        <v>9.3832320466078674</v>
      </c>
      <c r="E20" t="s">
        <v>26</v>
      </c>
    </row>
    <row r="21" spans="1:5" x14ac:dyDescent="0.25">
      <c r="A21" t="s">
        <v>18</v>
      </c>
      <c r="B21" s="2">
        <f>B26/2</f>
        <v>1.9123603849851829E-4</v>
      </c>
      <c r="C21" t="s">
        <v>30</v>
      </c>
      <c r="D21">
        <f>B21*1000000</f>
        <v>191.2360384985183</v>
      </c>
      <c r="E21" t="s">
        <v>29</v>
      </c>
    </row>
    <row r="22" spans="1:5" x14ac:dyDescent="0.25">
      <c r="A22" t="s">
        <v>19</v>
      </c>
      <c r="B22" s="2">
        <f>B26/2</f>
        <v>1.9123603849851829E-4</v>
      </c>
      <c r="C22" t="s">
        <v>30</v>
      </c>
      <c r="D22">
        <f t="shared" ref="D22:D28" si="1">B22*1000000</f>
        <v>191.2360384985183</v>
      </c>
      <c r="E22" t="s">
        <v>29</v>
      </c>
    </row>
    <row r="23" spans="1:5" x14ac:dyDescent="0.25">
      <c r="A23" t="s">
        <v>20</v>
      </c>
      <c r="B23">
        <f>(B16-B17)/B6</f>
        <v>1.7916466065309681E-4</v>
      </c>
      <c r="C23" t="s">
        <v>30</v>
      </c>
      <c r="D23">
        <f t="shared" si="1"/>
        <v>179.1646606530968</v>
      </c>
      <c r="E23" t="s">
        <v>29</v>
      </c>
    </row>
    <row r="24" spans="1:5" x14ac:dyDescent="0.25">
      <c r="A24" t="s">
        <v>23</v>
      </c>
      <c r="B24">
        <f>(B16-B17)/B7</f>
        <v>1.1944310710206454E-4</v>
      </c>
      <c r="C24" t="s">
        <v>30</v>
      </c>
      <c r="D24">
        <f t="shared" si="1"/>
        <v>119.44310710206453</v>
      </c>
      <c r="E24" t="s">
        <v>29</v>
      </c>
    </row>
    <row r="25" spans="1:5" x14ac:dyDescent="0.25">
      <c r="A25" t="s">
        <v>24</v>
      </c>
      <c r="B25">
        <f>(B16-B17)/B8</f>
        <v>8.3864309241875104E-5</v>
      </c>
      <c r="C25" t="s">
        <v>30</v>
      </c>
      <c r="D25">
        <f t="shared" si="1"/>
        <v>83.864309241875105</v>
      </c>
      <c r="E25" t="s">
        <v>29</v>
      </c>
    </row>
    <row r="26" spans="1:5" x14ac:dyDescent="0.25">
      <c r="A26" t="s">
        <v>25</v>
      </c>
      <c r="B26">
        <f>B15/B12</f>
        <v>3.8247207699703659E-4</v>
      </c>
      <c r="C26" t="s">
        <v>30</v>
      </c>
      <c r="D26">
        <f t="shared" si="1"/>
        <v>382.4720769970366</v>
      </c>
      <c r="E26" t="s">
        <v>29</v>
      </c>
    </row>
    <row r="27" spans="1:5" x14ac:dyDescent="0.25">
      <c r="A27" t="s">
        <v>32</v>
      </c>
      <c r="B27">
        <f>B21+B22</f>
        <v>3.8247207699703659E-4</v>
      </c>
      <c r="C27" t="str">
        <f>IF(B27=B26,"ok","FALSE")</f>
        <v>ok</v>
      </c>
      <c r="D27">
        <f t="shared" si="1"/>
        <v>382.4720769970366</v>
      </c>
      <c r="E27" t="s">
        <v>29</v>
      </c>
    </row>
    <row r="28" spans="1:5" x14ac:dyDescent="0.25">
      <c r="A28" t="s">
        <v>31</v>
      </c>
      <c r="B28">
        <f>B23+B24+B25</f>
        <v>3.8247207699703648E-4</v>
      </c>
      <c r="C28" t="str">
        <f>IF(B28=B27,"ok","FALSE")</f>
        <v>FALSE</v>
      </c>
      <c r="D28">
        <f t="shared" si="1"/>
        <v>382.47207699703648</v>
      </c>
      <c r="E28" t="s">
        <v>29</v>
      </c>
    </row>
    <row r="29" spans="1:5" x14ac:dyDescent="0.25">
      <c r="A29" t="s">
        <v>33</v>
      </c>
      <c r="B29">
        <f>B26+B20</f>
        <v>9.7657041236049041E-3</v>
      </c>
      <c r="C29" t="str">
        <f>IF(B29=B18,"ok","FALSE")</f>
        <v>ok</v>
      </c>
      <c r="D29">
        <f t="shared" ref="D29" si="2">B29*1000</f>
        <v>9.7657041236049036</v>
      </c>
      <c r="E29" t="s">
        <v>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Ivy Tech Community College - Northeast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Krueger</dc:creator>
  <cp:lastModifiedBy>Matthew Krueger</cp:lastModifiedBy>
  <dcterms:created xsi:type="dcterms:W3CDTF">2013-02-18T16:52:05Z</dcterms:created>
  <dcterms:modified xsi:type="dcterms:W3CDTF">2013-05-06T12:39:32Z</dcterms:modified>
</cp:coreProperties>
</file>