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20 Butterworth filter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24" i="1"/>
  <c r="P24" i="1"/>
  <c r="I24" i="1"/>
  <c r="B9" i="1"/>
  <c r="B7" i="1"/>
</calcChain>
</file>

<file path=xl/sharedStrings.xml><?xml version="1.0" encoding="utf-8"?>
<sst xmlns="http://schemas.openxmlformats.org/spreadsheetml/2006/main" count="54" uniqueCount="25">
  <si>
    <t>C1</t>
  </si>
  <si>
    <t>fc</t>
  </si>
  <si>
    <t>A1</t>
  </si>
  <si>
    <t>a1</t>
  </si>
  <si>
    <t>b1</t>
  </si>
  <si>
    <t>C2</t>
  </si>
  <si>
    <t>R1</t>
  </si>
  <si>
    <t>R2</t>
  </si>
  <si>
    <t>Hz</t>
  </si>
  <si>
    <t>Harmonic</t>
  </si>
  <si>
    <t>Frequency</t>
  </si>
  <si>
    <t>Magnitude</t>
  </si>
  <si>
    <t>Phase</t>
  </si>
  <si>
    <t>Norm. Mag</t>
  </si>
  <si>
    <t>Norm. Phase</t>
  </si>
  <si>
    <t>V</t>
  </si>
  <si>
    <t>V_max</t>
  </si>
  <si>
    <t>V_min</t>
  </si>
  <si>
    <t>Vpp</t>
  </si>
  <si>
    <t>Components:</t>
  </si>
  <si>
    <t>50% duty cycle</t>
  </si>
  <si>
    <t>25% duty cycle</t>
  </si>
  <si>
    <t>10% duty cycle</t>
  </si>
  <si>
    <t>Voltage response at 2KHz, 5V square wave:</t>
  </si>
  <si>
    <t>Fourier transform, delaying for startup time: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</si>
</sst>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8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A4" workbookViewId="0">
      <selection activeCell="A18" sqref="A18"/>
    </sheetView>
  </sheetViews>
  <sheetFormatPr defaultRowHeight="15" x14ac:dyDescent="0.25"/>
  <sheetData>
    <row r="1" spans="1:20" x14ac:dyDescent="0.25">
      <c r="A1" s="2" t="s">
        <v>19</v>
      </c>
    </row>
    <row r="2" spans="1:20" x14ac:dyDescent="0.25">
      <c r="A2" t="s">
        <v>0</v>
      </c>
      <c r="B2" s="1">
        <v>2.1999999999999998E-8</v>
      </c>
    </row>
    <row r="3" spans="1:20" x14ac:dyDescent="0.25">
      <c r="A3" t="s">
        <v>1</v>
      </c>
      <c r="B3" s="1">
        <v>500</v>
      </c>
      <c r="C3" t="s">
        <v>8</v>
      </c>
    </row>
    <row r="4" spans="1:20" x14ac:dyDescent="0.25">
      <c r="A4" t="s">
        <v>2</v>
      </c>
      <c r="B4">
        <v>1</v>
      </c>
    </row>
    <row r="5" spans="1:20" x14ac:dyDescent="0.25">
      <c r="A5" t="s">
        <v>3</v>
      </c>
      <c r="B5">
        <v>1.4141999999999999</v>
      </c>
    </row>
    <row r="6" spans="1:20" x14ac:dyDescent="0.25">
      <c r="A6" t="s">
        <v>4</v>
      </c>
      <c r="B6">
        <v>1</v>
      </c>
    </row>
    <row r="7" spans="1:20" x14ac:dyDescent="0.25">
      <c r="A7" t="s">
        <v>5</v>
      </c>
      <c r="B7" s="1">
        <f>B2*(4*B6/(B5^2))</f>
        <v>4.4000843936186696E-8</v>
      </c>
      <c r="C7" s="1">
        <v>4.6999999999999997E-8</v>
      </c>
      <c r="E7" s="1"/>
    </row>
    <row r="8" spans="1:20" x14ac:dyDescent="0.25">
      <c r="A8" t="s">
        <v>6</v>
      </c>
      <c r="B8" s="1">
        <f>(B5*C7-SQRT(((B5*C7)^2)-4*B6*B2*C7))/(4*PI()*B3*B2*C7)</f>
        <v>7646.3741428761923</v>
      </c>
    </row>
    <row r="9" spans="1:20" x14ac:dyDescent="0.25">
      <c r="A9" t="s">
        <v>7</v>
      </c>
      <c r="B9" s="1">
        <f>(B5*C7+SQRT(((B5*C7)^2)-4*B6*B2*C7))/(4*PI()*B3*B2*C7)</f>
        <v>12815.164086265479</v>
      </c>
      <c r="C9" s="1"/>
      <c r="D9" s="1"/>
    </row>
    <row r="10" spans="1:20" x14ac:dyDescent="0.25">
      <c r="B10" s="1"/>
    </row>
    <row r="11" spans="1:20" x14ac:dyDescent="0.25">
      <c r="A11" s="2" t="s">
        <v>24</v>
      </c>
    </row>
    <row r="12" spans="1:20" x14ac:dyDescent="0.25">
      <c r="A12" s="2" t="s">
        <v>20</v>
      </c>
      <c r="H12" s="2" t="s">
        <v>21</v>
      </c>
      <c r="O12" s="2" t="s">
        <v>22</v>
      </c>
    </row>
    <row r="13" spans="1:20" x14ac:dyDescent="0.25">
      <c r="A13" t="s">
        <v>9</v>
      </c>
      <c r="B13" t="s">
        <v>10</v>
      </c>
      <c r="C13" t="s">
        <v>11</v>
      </c>
      <c r="D13" t="s">
        <v>12</v>
      </c>
      <c r="E13" t="s">
        <v>13</v>
      </c>
      <c r="F13" t="s">
        <v>14</v>
      </c>
      <c r="H13" t="s">
        <v>9</v>
      </c>
      <c r="I13" t="s">
        <v>10</v>
      </c>
      <c r="J13" t="s">
        <v>11</v>
      </c>
      <c r="K13" t="s">
        <v>12</v>
      </c>
      <c r="L13" t="s">
        <v>13</v>
      </c>
      <c r="M13" t="s">
        <v>14</v>
      </c>
      <c r="O13" t="s">
        <v>9</v>
      </c>
      <c r="P13" t="s">
        <v>10</v>
      </c>
      <c r="Q13" t="s">
        <v>11</v>
      </c>
      <c r="R13" t="s">
        <v>12</v>
      </c>
      <c r="S13" t="s">
        <v>13</v>
      </c>
      <c r="T13" t="s">
        <v>14</v>
      </c>
    </row>
    <row r="14" spans="1:20" x14ac:dyDescent="0.25">
      <c r="A14">
        <v>0</v>
      </c>
      <c r="B14">
        <v>0</v>
      </c>
      <c r="C14">
        <v>2.4996700000000001</v>
      </c>
      <c r="D14">
        <v>0</v>
      </c>
      <c r="E14">
        <v>12.521699999999999</v>
      </c>
      <c r="F14">
        <v>0</v>
      </c>
      <c r="H14">
        <v>0</v>
      </c>
      <c r="I14">
        <v>0</v>
      </c>
      <c r="J14">
        <v>1.2497499999999999</v>
      </c>
      <c r="K14">
        <v>0</v>
      </c>
      <c r="L14">
        <v>8.8537400000000002</v>
      </c>
      <c r="M14">
        <v>0</v>
      </c>
      <c r="O14">
        <v>0</v>
      </c>
      <c r="P14">
        <v>0</v>
      </c>
      <c r="Q14">
        <v>0.49980200000000002</v>
      </c>
      <c r="R14">
        <v>0</v>
      </c>
      <c r="S14">
        <v>8.1006699999999991</v>
      </c>
      <c r="T14">
        <v>0</v>
      </c>
    </row>
    <row r="15" spans="1:20" x14ac:dyDescent="0.25">
      <c r="A15">
        <v>1</v>
      </c>
      <c r="B15">
        <v>2000</v>
      </c>
      <c r="C15">
        <v>0.199628</v>
      </c>
      <c r="D15">
        <v>160.56800000000001</v>
      </c>
      <c r="E15">
        <v>1</v>
      </c>
      <c r="F15">
        <v>0</v>
      </c>
      <c r="H15">
        <v>1</v>
      </c>
      <c r="I15">
        <v>2000</v>
      </c>
      <c r="J15">
        <v>0.141156</v>
      </c>
      <c r="K15">
        <v>-154.43</v>
      </c>
      <c r="L15">
        <v>1</v>
      </c>
      <c r="M15">
        <v>0</v>
      </c>
      <c r="O15">
        <v>1</v>
      </c>
      <c r="P15">
        <v>2000</v>
      </c>
      <c r="Q15">
        <v>6.1698799999999998E-2</v>
      </c>
      <c r="R15">
        <v>-127.43</v>
      </c>
      <c r="S15">
        <v>1</v>
      </c>
      <c r="T15">
        <v>0</v>
      </c>
    </row>
    <row r="16" spans="1:20" x14ac:dyDescent="0.25">
      <c r="A16">
        <v>2</v>
      </c>
      <c r="B16">
        <v>4000</v>
      </c>
      <c r="C16">
        <v>6.4675600000000005E-7</v>
      </c>
      <c r="D16">
        <v>113.402</v>
      </c>
      <c r="E16">
        <v>3.2398100000000002E-6</v>
      </c>
      <c r="F16">
        <v>-47.165999999999997</v>
      </c>
      <c r="H16">
        <v>2</v>
      </c>
      <c r="I16">
        <v>4000</v>
      </c>
      <c r="J16">
        <v>2.4905E-2</v>
      </c>
      <c r="K16">
        <v>109.90600000000001</v>
      </c>
      <c r="L16">
        <v>0.17643700000000001</v>
      </c>
      <c r="M16">
        <v>264.33699999999999</v>
      </c>
      <c r="O16">
        <v>2</v>
      </c>
      <c r="P16">
        <v>4000</v>
      </c>
      <c r="Q16">
        <v>1.4649799999999999E-2</v>
      </c>
      <c r="R16">
        <v>163.90100000000001</v>
      </c>
      <c r="S16">
        <v>0.23744100000000001</v>
      </c>
      <c r="T16">
        <v>291.33199999999999</v>
      </c>
    </row>
    <row r="17" spans="1:20" x14ac:dyDescent="0.25">
      <c r="A17">
        <v>3</v>
      </c>
      <c r="B17">
        <v>6000</v>
      </c>
      <c r="C17">
        <v>7.3396299999999998E-3</v>
      </c>
      <c r="D17">
        <v>66.371200000000002</v>
      </c>
      <c r="E17">
        <v>3.6766500000000001E-2</v>
      </c>
      <c r="F17">
        <v>-94.197000000000003</v>
      </c>
      <c r="H17">
        <v>3</v>
      </c>
      <c r="I17">
        <v>6000</v>
      </c>
      <c r="J17">
        <v>5.1794900000000001E-3</v>
      </c>
      <c r="K17">
        <v>21.422499999999999</v>
      </c>
      <c r="L17">
        <v>3.6693499999999997E-2</v>
      </c>
      <c r="M17">
        <v>175.85300000000001</v>
      </c>
      <c r="O17">
        <v>3</v>
      </c>
      <c r="P17">
        <v>6000</v>
      </c>
      <c r="Q17">
        <v>5.9423399999999999E-3</v>
      </c>
      <c r="R17">
        <v>102.384</v>
      </c>
      <c r="S17">
        <v>9.6311999999999995E-2</v>
      </c>
      <c r="T17">
        <v>229.815</v>
      </c>
    </row>
    <row r="18" spans="1:20" x14ac:dyDescent="0.25">
      <c r="A18">
        <v>4</v>
      </c>
      <c r="B18">
        <v>8000</v>
      </c>
      <c r="C18">
        <v>8.2032499999999996E-7</v>
      </c>
      <c r="D18">
        <v>103.057</v>
      </c>
      <c r="E18">
        <v>4.1092600000000004E-6</v>
      </c>
      <c r="F18">
        <v>-57.511000000000003</v>
      </c>
      <c r="H18">
        <v>4</v>
      </c>
      <c r="I18">
        <v>8000</v>
      </c>
      <c r="J18">
        <v>1.17132E-5</v>
      </c>
      <c r="K18">
        <v>101.27800000000001</v>
      </c>
      <c r="L18">
        <v>8.2980700000000003E-5</v>
      </c>
      <c r="M18">
        <v>255.708</v>
      </c>
      <c r="O18">
        <v>4</v>
      </c>
      <c r="P18">
        <v>8000</v>
      </c>
      <c r="Q18">
        <v>2.9237500000000001E-3</v>
      </c>
      <c r="R18">
        <v>42.675400000000003</v>
      </c>
      <c r="S18">
        <v>4.7387400000000003E-2</v>
      </c>
      <c r="T18">
        <v>170.10599999999999</v>
      </c>
    </row>
    <row r="19" spans="1:20" x14ac:dyDescent="0.25">
      <c r="C19" s="3"/>
      <c r="J19" s="3"/>
      <c r="Q19" s="3"/>
    </row>
    <row r="20" spans="1:20" x14ac:dyDescent="0.25">
      <c r="A20" s="2" t="s">
        <v>23</v>
      </c>
    </row>
    <row r="21" spans="1:20" x14ac:dyDescent="0.25">
      <c r="A21" s="2" t="s">
        <v>20</v>
      </c>
      <c r="H21" s="2" t="s">
        <v>21</v>
      </c>
      <c r="O21" s="2" t="s">
        <v>22</v>
      </c>
    </row>
    <row r="22" spans="1:20" x14ac:dyDescent="0.25">
      <c r="A22" t="s">
        <v>16</v>
      </c>
      <c r="B22">
        <v>2.6869999999999998</v>
      </c>
      <c r="C22" t="s">
        <v>15</v>
      </c>
      <c r="H22" t="s">
        <v>16</v>
      </c>
      <c r="I22">
        <v>1.3720000000000001</v>
      </c>
      <c r="J22" t="s">
        <v>15</v>
      </c>
      <c r="O22" t="s">
        <v>16</v>
      </c>
      <c r="P22">
        <v>0.55200000000000005</v>
      </c>
      <c r="Q22" t="s">
        <v>15</v>
      </c>
      <c r="S22" s="3"/>
    </row>
    <row r="23" spans="1:20" x14ac:dyDescent="0.25">
      <c r="A23" t="s">
        <v>17</v>
      </c>
      <c r="B23">
        <v>2.302</v>
      </c>
      <c r="C23" t="s">
        <v>15</v>
      </c>
      <c r="H23" t="s">
        <v>17</v>
      </c>
      <c r="I23">
        <v>1.083</v>
      </c>
      <c r="J23" t="s">
        <v>15</v>
      </c>
      <c r="O23" t="s">
        <v>17</v>
      </c>
      <c r="P23">
        <v>0.41399999999999998</v>
      </c>
      <c r="Q23" t="s">
        <v>15</v>
      </c>
    </row>
    <row r="24" spans="1:20" x14ac:dyDescent="0.25">
      <c r="A24" t="s">
        <v>18</v>
      </c>
      <c r="B24">
        <f>B22-B23</f>
        <v>0.38499999999999979</v>
      </c>
      <c r="C24" t="s">
        <v>15</v>
      </c>
      <c r="H24" t="s">
        <v>18</v>
      </c>
      <c r="I24">
        <f>I22-I23</f>
        <v>0.28900000000000015</v>
      </c>
      <c r="J24" t="s">
        <v>15</v>
      </c>
      <c r="O24" t="s">
        <v>18</v>
      </c>
      <c r="P24">
        <f>P22-P23</f>
        <v>0.13800000000000007</v>
      </c>
      <c r="Q24" t="s">
        <v>15</v>
      </c>
    </row>
    <row r="26" spans="1:20" x14ac:dyDescent="0.25">
      <c r="A2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2019-04-08T21:38:23Z</dcterms:created>
  <dcterms:modified xsi:type="dcterms:W3CDTF">2019-04-15T21:48:52Z</dcterms:modified>
</cp:coreProperties>
</file>